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45" windowWidth="14805" windowHeight="7770"/>
  </bookViews>
  <sheets>
    <sheet name="Лист1" sheetId="1" r:id="rId1"/>
    <sheet name="Лист2" sheetId="2" r:id="rId2"/>
    <sheet name="Лист3" sheetId="3" r:id="rId3"/>
  </sheets>
  <definedNames>
    <definedName name="_xlnm.Print_Titles" localSheetId="0">Лист1!$2:$2</definedName>
    <definedName name="_xlnm.Print_Area" localSheetId="0">Лист1!$A$1:$P$27</definedName>
  </definedNames>
  <calcPr calcId="145621" refMode="R1C1"/>
</workbook>
</file>

<file path=xl/calcChain.xml><?xml version="1.0" encoding="utf-8"?>
<calcChain xmlns="http://schemas.openxmlformats.org/spreadsheetml/2006/main">
  <c r="I23" i="1" l="1"/>
  <c r="P23" i="1"/>
  <c r="A23" i="1"/>
</calcChain>
</file>

<file path=xl/sharedStrings.xml><?xml version="1.0" encoding="utf-8"?>
<sst xmlns="http://schemas.openxmlformats.org/spreadsheetml/2006/main" count="146" uniqueCount="72">
  <si>
    <t>№ п/п</t>
  </si>
  <si>
    <t>Заказчик</t>
  </si>
  <si>
    <t>Источник финансирования</t>
  </si>
  <si>
    <t>Способ определения подрядной организации</t>
  </si>
  <si>
    <t xml:space="preserve">Дата подведения результатов определения подрядной организации и реквизиты документа, подтверждающего основание заключения договора </t>
  </si>
  <si>
    <t xml:space="preserve">Дата заключения договора </t>
  </si>
  <si>
    <t>Объект закупки</t>
  </si>
  <si>
    <t>Цена договора, руб.</t>
  </si>
  <si>
    <t>Срок исполнения договора</t>
  </si>
  <si>
    <t xml:space="preserve">Наименование, фирменное наименование (при наличии) для юрид. лица или фамилия, имя, отчество (при наличии) для физич. лица </t>
  </si>
  <si>
    <t xml:space="preserve"> Адрес (для юрид. лица) или   место жительства (для физич. лица)</t>
  </si>
  <si>
    <t>Идентификацион-ный номер налогоплатель-щика подрядной организации или индивидуального предпринимателя</t>
  </si>
  <si>
    <t>Информация об изменении договора об оказании услуг с указанием условий договора об оказании услуг, которые были изменены</t>
  </si>
  <si>
    <t>Информация об исполнении договора об оказании услуг</t>
  </si>
  <si>
    <t>Информация о расторжении договора об оказании услуг с указанием оснований его расторжения</t>
  </si>
  <si>
    <t>ФКР МКД КО</t>
  </si>
  <si>
    <t>Средства Фонда капитального ремонта многоквартирных домов Калужской области</t>
  </si>
  <si>
    <t>электронный аукцион</t>
  </si>
  <si>
    <t>Номер договора</t>
  </si>
  <si>
    <t>Протокол проведения электронного аукциона от 06.03.2017</t>
  </si>
  <si>
    <t>SBR037-1701230004/2-ЭА/16-с</t>
  </si>
  <si>
    <t>Выполнение работ по капитальному ремонту общего имущества многоквартирных домов, расположенных на территории Калужской области, Кировского района по адресам: г. Киров, ул. Карла Маркса, д. 28; г. Киров, ул. Карла Маркса, д. 31А; г. Киров, пер. Циолковского, д. 1.</t>
  </si>
  <si>
    <t xml:space="preserve">Фонд поддержки строительства доступного жилья в Калужской области </t>
  </si>
  <si>
    <t>Юридический адрес: 248003, г. Калуга, 
ул. Никитина, д. 155
Почтовый адрес: 248600, г. Калуга, ул. Георгиевская, д. 39, корп. 2</t>
  </si>
  <si>
    <t>SBR037-1701230006/3-ЭА/16-с</t>
  </si>
  <si>
    <t>Выполнение работ (оказание услуг)
по капитальному ремонту общего имущества многоквартирных домов, расположенных на территории Калужской области, Кировского района, по адресам: г. Киров, пер. Циолковского, д. 4; г. Киров, ул. Пушкина, д. 21; г. Киров, ул. Пушкина, д. 37</t>
  </si>
  <si>
    <t xml:space="preserve">ООО «Стройбизнес» </t>
  </si>
  <si>
    <t xml:space="preserve">Юридический адрес: 249400 Калужская обл., 
г. Людиново, ул. Энгельса, д. 7А
</t>
  </si>
  <si>
    <t>SBR037-1701230009/4-ЭА/16-с</t>
  </si>
  <si>
    <t>Выполнение работ по капитальному ремонту общего имущества многоквартирных домов, расположенных на территории Калужской области, Кировского района по адресам: г. Киров, ул. Кондратюка, д. 6; г. Киров, ул. Фурманова, д. 19; дер. Большие Савки, ул. Кондратюка, 
д. 3</t>
  </si>
  <si>
    <t>ООО СК "Бастион"</t>
  </si>
  <si>
    <t xml:space="preserve">Юридический адрес: 249130 Калужская обл., Перемышльский район, с. Перемышль, ул. Коммунаров, д. 22
Почтовый адрес: 248033 г. Калуга, ул. Секиотовская, д. 40а, офис 9
</t>
  </si>
  <si>
    <t>SBR037-1701230011/5-ЭА/16-с</t>
  </si>
  <si>
    <t xml:space="preserve">Выполнение работ (оказание услуг)
по капитальному ремонту общего имущества многоквартирных домов, расположенных на территории Калужской области, Перемышльского района, по адресам: дер. Большие Козлы, д. 9; дер. Большие Козлы, д. 13; дер. Большие Козлы, д. 17; с. Калужская опытная сельскохозяйственная станция, ул. Лесная, д. 38; дер. Большие Козлы, д. 23; с. Перемышль, ул. Республиканская, д. 48
</t>
  </si>
  <si>
    <t>Фонд поддержки строительства доступного жилья в Калужской области</t>
  </si>
  <si>
    <t>Протокол проведения электронного аукциона от 07.03.2017</t>
  </si>
  <si>
    <t xml:space="preserve">SBR037-1701240005/7-ЭА/16-с </t>
  </si>
  <si>
    <t>Выполнение работ
по капитальному ремонту общего имущества многоквартирных домов, расположенных на территории Калужской области, Боровского района, по адресам: г. Ермолино, пл. Ленина, д. 6; г. Ермолино, ул. ЦРС и ЛПС АО "ВЗЛЕТ" д.1</t>
  </si>
  <si>
    <t>Реестр договоров подготовлен в соответствии с требованиями п. 237 раздела VI Положения о привлечении специализированной некоммерческой организацией, осуществляющей деятельность, направленную на обеспечение проведения капитального ремонта общего имущества в многоквартирных домах, подрядных организаций для оказания услуг и (или) выполнения работ по капитальному ремонту общего имущества в многоквартирном доме, утвержденного постановлением Правительства Российской Федерации от 01.07.2016 № 615 «О порядке привлечения подрядных организаций для оказания услуг и (или) выполнения работ по капитальному ремонту общего имущества в многоквартирном доме и порядке осуществления закупок товаров, работ, услуг в целях выполнения функций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многоквартирных домах»</t>
  </si>
  <si>
    <t>Протокол проведения электронного аукциона от 10.03.2017</t>
  </si>
  <si>
    <t>SBR037-1701240004/6-ЭА/16-с</t>
  </si>
  <si>
    <t xml:space="preserve">Выполнение работ (оказание услуг)
по капитальному ремонту общего имущества многоквартирных домов, расположенных на территории Калужской области, Боровского района, по адресам: г. Ермолино, ул. Гагарина, д 8; г. Ермолино, ул. Гагарина, 
д. 8А
</t>
  </si>
  <si>
    <t xml:space="preserve">Общество с ограниченной ответственностью «ОСТ» </t>
  </si>
  <si>
    <t>300041, г. Тула, ул. Ф. Энгельса, д. 70, оф. 129</t>
  </si>
  <si>
    <t>Протокол рассмотрения единственной заявки на участие в электронном аукционе от 07.03.2017</t>
  </si>
  <si>
    <t xml:space="preserve">SBR037-1701240007/8-ЭА/16-с </t>
  </si>
  <si>
    <t>Выполнение работ по капитальному ремонту общего имущества многоквартирных домов, расположенных на территории Калужской области Боровского района по адресам: г. Боровск, ул. П.Шувалова, д. 4; г. Боровск, ул. Коммунистическая, д. 1; с. Ворсино, ул. Лыскина, д. 4; г. Балабаново, ул. Лесная, д. 4.</t>
  </si>
  <si>
    <t>Протокол рассмотрения единственной заявки на участие в аукционе от 14.03.2017</t>
  </si>
  <si>
    <t xml:space="preserve">SBR037-1701270014/16-ЭА/17-с </t>
  </si>
  <si>
    <t>Выполнение работ по капитальному ремонту общего имущества многоквартирных домов, расположенных на территории Калужской области по адресам: Тарусский район, с. Похвиснево, ул. Центральная, д. 2, Тарусский район, с. Петрищево, ул. Центральная, д. 6, Тарусский район, с. Петрищево, ул. Центральная, д. 7, Тарусский район, с. Петрищево, ул. Калужская, д. 19, Тарусский район, г. Таруса, ул. Пушкина, д. 11, Тарусский район, г. Таруса, ул. Горького, д. 16, Ферзиковский район, п. Ферзиково, ул. Мира, д. 8</t>
  </si>
  <si>
    <t>Реестр договоров, заключенных Фондом капитального ремонта многоквартирных домов Калужской области в 2017 году по результатам проведения электронных аукционов.</t>
  </si>
  <si>
    <t>Протокол проведения электронного аукциона от 13.03.2017</t>
  </si>
  <si>
    <t xml:space="preserve">SBR037-1701250003/13-ЭА/17-с </t>
  </si>
  <si>
    <t>Выполнение работ по капитальному ремонту общего имущества многоквартирных домов, расположенных на территории Калужской области Медынского района по адресам: г. Медынь, ул. Митрофанова, д. 9; г. Медынь, пр-т Ленина, д. 3; г. Медынь, ул. Беляева, д. 2А.</t>
  </si>
  <si>
    <t xml:space="preserve">Общество с ограниченной ответственностью «Инстрой-Сервис» </t>
  </si>
  <si>
    <t>249034 Калужская обл. г. Обнинск пр. Ленина д 156</t>
  </si>
  <si>
    <t>Протокол рассмотрения единственной заявки на участие в аукционе от 15.03.2017</t>
  </si>
  <si>
    <t>SBR037-1701300006/23-ЭА/17-с</t>
  </si>
  <si>
    <t>Выполнение работ по капитальному ремонту общего имущества многоквартирных домов, расположенных на территории Калужской области Дзержинского района по адресам: п. Пятовский, ул. Советская, д. 5, п. Пятовский, ул. Советская, д. 14, п. Пятовский, ул. Советская, д. 16, п. Пятовский, ул. Советская, д. 18</t>
  </si>
  <si>
    <t>SBR037-1701300007/24-ЭА/17-с</t>
  </si>
  <si>
    <t>Выполнение работ по капитальному ремонту общего имущества многоквартирных домов, расположенных на территории Калужской области Дзержинского района по адресам: п. Пятовский, ул. Комарова, д. 7, п. Пятовский, ул. Комарова, д. 13, п. Пятовский, ул. Комарова, д. 11, п. Пятовский, ул. Комарова, д. 21, дер. Редькино, д. 1, дер. Редькино, д. 6, дер. Редькино, д. 10</t>
  </si>
  <si>
    <t xml:space="preserve">SBR037-1701250002/9-ЭА/17-с </t>
  </si>
  <si>
    <t>Выполнение работ по капитальному ремонту общего имущества многоквартирных домов, расположенных на территории Калужской области Жуковского района по адресам: г. Белоусово, ул. Лесная, д. 3; г. Белоусово, ул. Лесная, д. 5; д. Верховье, д. 9</t>
  </si>
  <si>
    <t xml:space="preserve">SBR037-1701260004/11-ЭА/17-с </t>
  </si>
  <si>
    <t>Выполнение работ по капитальному ремонту общего имущества многоквартирных домов, расположенных на территории Калужской области Людиновского района по адресам: г. Людиново, ул. Щербакова, д. 7, г. Людиново, ул. Щербакова, д. 3, г. Людиново, ул. 20 лет Октября, д. 73</t>
  </si>
  <si>
    <t>Протокол проведения электронного аукциона по несостоявшейся процедуре от 17.03.2017</t>
  </si>
  <si>
    <t>SBR037-1701270007/17-ЭА/17-с</t>
  </si>
  <si>
    <t>Выполнение работ по капитальному ремонту общего имущества многоквартирных домов, расположенных на территории Калужской области г. Обнинск по адресам: пр-кт Маркса, д. 118; пр-кт Маркса, д. 120; ул. Энгельса, д. 8; ул. Энгельса, д. 6.</t>
  </si>
  <si>
    <t>SBR037-1701270012/22-ЭА/17-с</t>
  </si>
  <si>
    <t>Выполнение работ по капитальному ремонту общего имущества многоквартирных домов, расположенных на территории Калужской области г. Обнинск по адресам: ул. Курчатова, д. 4; ул. Глинки, д. 3; ул. Осипенко, д. 4.</t>
  </si>
  <si>
    <t xml:space="preserve">SBR037-1701260002/14-ЭА/17-с </t>
  </si>
  <si>
    <t>на выполнение работ по капитальному ремонту общего имущества в многоквартирных домах, расположенных на территории Калужской области по адресам: Жиздринский район, г. Жиздра, ул. Совесткая, д. 26; Думиничский район, пос. Думиничи, ул. Б.Пролетарская, д. 93; Думиничский район, пос. Думиничи, ул. Ленина, д. 34; Думиничский район, пос. Думиничи, ул. Гостиная, д. 10; Думиничский район, пос. Думиничи, ул. .Пролетарская, д. 89; Думиничский район, пос. Думиничи, ул. Гостиная, д. 6; Думиничский район, пос. Думиничи, пр-т Мира, д. 8; Думиничский район, с. Брынь, ул. им. Полянской, д. 66; Думиничский район, с. Брынь, ул. им. Полянской, д. 22; Думиничский район, с. Брынь, ул. им. Полянской, д. 1; Думиничский район, с. Брынь, ул. им. Полянской, д. 2; Думиничский район, с. Брынь, ул. им. Полянской, д. 3; Думиничский район, с. Брынь, ул. им. Полянской, д. 4; Думиничский район, с. Брынь, ул. им. Полянской, д. 5; Думиничский район, с. Брынь, ул. им. Полянской, д. 7; Думиничский район, с. Брынь, ул. им. Полянской, д. 8; Думиничский район, с. Брынь, ул. им. Полянской, д. 9; Думиничский район, с. Новослободск, д. 7; с. Новослободск, д. 9; с. Новослободск, д. 10; с. Новослободск, д. 12; с. Новослободск, д. 13; с. Новослободск, д.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</si>
</sst>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6" x14ac:knownFonts="1">
    <font>
      <sz val="11"/>
      <color theme="1"/>
      <name val="Calibri"/>
      <family val="2"/>
      <scheme val="minor"/>
    </font>
    <font>
      <sz val="11"/>
      <color theme="1"/>
      <name val="Calibri"/>
      <family val="2"/>
      <scheme val="minor"/>
    </font>
    <font>
      <b/>
      <sz val="10"/>
      <color theme="1"/>
      <name val="Calibri"/>
      <family val="2"/>
      <charset val="204"/>
      <scheme val="minor"/>
    </font>
    <font>
      <sz val="10"/>
      <color theme="1"/>
      <name val="Calibri"/>
      <family val="2"/>
      <charset val="204"/>
      <scheme val="minor"/>
    </font>
    <font>
      <sz val="10"/>
      <color theme="1"/>
      <name val="Calibri"/>
      <scheme val="minor"/>
    </font>
    <font>
      <sz val="12"/>
      <color theme="1"/>
      <name val="Calibri"/>
      <family val="2"/>
      <charset val="204"/>
      <scheme val="minor"/>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xf numFmtId="0" fontId="3" fillId="0" borderId="3" xfId="0" applyFont="1" applyBorder="1" applyAlignment="1">
      <alignment horizontal="left" vertical="top"/>
    </xf>
    <xf numFmtId="0" fontId="3" fillId="0" borderId="3" xfId="0" applyFont="1" applyBorder="1" applyAlignment="1">
      <alignment horizontal="left" vertical="top" wrapText="1"/>
    </xf>
    <xf numFmtId="0" fontId="3" fillId="0" borderId="4" xfId="0" applyFont="1" applyBorder="1" applyAlignment="1">
      <alignment vertical="top" wrapText="1"/>
    </xf>
    <xf numFmtId="14" fontId="3" fillId="0" borderId="4" xfId="0" applyNumberFormat="1" applyFont="1" applyBorder="1" applyAlignment="1">
      <alignment vertical="top" wrapText="1"/>
    </xf>
    <xf numFmtId="14" fontId="3" fillId="0" borderId="4" xfId="0" applyNumberFormat="1" applyFont="1" applyBorder="1" applyAlignment="1">
      <alignment horizontal="center" vertical="top" wrapText="1"/>
    </xf>
    <xf numFmtId="14" fontId="3" fillId="0" borderId="4" xfId="0" applyNumberFormat="1" applyFont="1" applyBorder="1" applyAlignment="1">
      <alignment horizontal="center" vertical="top"/>
    </xf>
    <xf numFmtId="43" fontId="3" fillId="0" borderId="4" xfId="1" applyFont="1" applyBorder="1" applyAlignment="1">
      <alignment vertical="top"/>
    </xf>
    <xf numFmtId="0" fontId="3" fillId="0" borderId="0" xfId="0" applyFont="1" applyAlignment="1">
      <alignment vertical="top"/>
    </xf>
    <xf numFmtId="0" fontId="3" fillId="0" borderId="4" xfId="0" applyFont="1" applyBorder="1" applyAlignment="1">
      <alignment vertical="top"/>
    </xf>
    <xf numFmtId="14" fontId="3" fillId="0" borderId="4" xfId="0" applyNumberFormat="1" applyFont="1" applyBorder="1" applyAlignment="1">
      <alignment vertical="top"/>
    </xf>
    <xf numFmtId="0" fontId="3" fillId="0" borderId="4" xfId="0" applyFont="1" applyBorder="1" applyAlignment="1">
      <alignment horizontal="center" vertical="top"/>
    </xf>
    <xf numFmtId="0" fontId="3" fillId="0" borderId="3" xfId="0" applyFont="1" applyBorder="1" applyAlignment="1">
      <alignment vertical="top"/>
    </xf>
    <xf numFmtId="0" fontId="3" fillId="0" borderId="5" xfId="0" applyFont="1" applyFill="1" applyBorder="1" applyAlignment="1">
      <alignment horizontal="left" vertical="top"/>
    </xf>
    <xf numFmtId="0" fontId="3" fillId="0" borderId="5" xfId="0" applyFont="1" applyFill="1" applyBorder="1" applyAlignment="1">
      <alignment vertical="top"/>
    </xf>
    <xf numFmtId="0" fontId="3" fillId="0" borderId="6" xfId="0" applyFont="1" applyFill="1" applyBorder="1" applyAlignment="1">
      <alignment vertical="top"/>
    </xf>
    <xf numFmtId="0" fontId="3" fillId="0" borderId="6" xfId="0" applyFont="1" applyFill="1" applyBorder="1" applyAlignment="1">
      <alignment horizontal="center" vertical="top"/>
    </xf>
    <xf numFmtId="0" fontId="3" fillId="0" borderId="0" xfId="0" applyFont="1" applyFill="1" applyAlignment="1">
      <alignment vertical="top"/>
    </xf>
    <xf numFmtId="0" fontId="3" fillId="0" borderId="0" xfId="0" applyFont="1" applyAlignment="1">
      <alignment horizontal="left"/>
    </xf>
    <xf numFmtId="0" fontId="3" fillId="0" borderId="0" xfId="0" applyFont="1" applyAlignment="1">
      <alignment horizontal="center"/>
    </xf>
    <xf numFmtId="0" fontId="3" fillId="0" borderId="3" xfId="0" applyFont="1" applyBorder="1" applyAlignment="1">
      <alignment vertical="top" wrapText="1"/>
    </xf>
    <xf numFmtId="43" fontId="3" fillId="0" borderId="4" xfId="1" applyFont="1" applyBorder="1" applyAlignment="1">
      <alignment horizontal="left" vertical="top" wrapText="1"/>
    </xf>
    <xf numFmtId="43" fontId="3" fillId="0" borderId="4" xfId="1" applyFont="1" applyBorder="1" applyAlignment="1">
      <alignment horizontal="right" vertical="top"/>
    </xf>
    <xf numFmtId="0" fontId="3" fillId="0" borderId="4" xfId="0" applyFont="1" applyBorder="1" applyAlignment="1">
      <alignment horizontal="right" vertical="top"/>
    </xf>
    <xf numFmtId="0" fontId="3" fillId="0" borderId="6" xfId="0" applyFont="1" applyFill="1" applyBorder="1" applyAlignment="1">
      <alignment horizontal="right" vertical="top"/>
    </xf>
    <xf numFmtId="0" fontId="4" fillId="0" borderId="5" xfId="0" applyFont="1" applyBorder="1" applyAlignment="1">
      <alignment horizontal="left"/>
    </xf>
    <xf numFmtId="0" fontId="4" fillId="0" borderId="5" xfId="0" applyFont="1" applyBorder="1"/>
    <xf numFmtId="0" fontId="4" fillId="0" borderId="6" xfId="0" applyFont="1" applyBorder="1"/>
    <xf numFmtId="43" fontId="4" fillId="0" borderId="6" xfId="0" applyNumberFormat="1" applyFont="1" applyBorder="1"/>
    <xf numFmtId="0" fontId="4" fillId="0" borderId="6" xfId="0" applyFont="1" applyBorder="1" applyAlignment="1">
      <alignment horizontal="center"/>
    </xf>
    <xf numFmtId="0" fontId="5" fillId="0" borderId="0" xfId="0" applyFont="1" applyAlignment="1">
      <alignment horizontal="left"/>
    </xf>
    <xf numFmtId="0" fontId="3" fillId="0" borderId="0" xfId="0" applyFont="1" applyAlignment="1">
      <alignment vertical="top" wrapText="1"/>
    </xf>
    <xf numFmtId="0" fontId="3" fillId="0" borderId="0" xfId="0" applyFont="1" applyAlignment="1">
      <alignment horizontal="left" vertical="top" wrapText="1"/>
    </xf>
  </cellXfs>
  <cellStyles count="2">
    <cellStyle name="Обычный" xfId="0" builtinId="0"/>
    <cellStyle name="Финансовый" xfId="1" builtinId="3"/>
  </cellStyles>
  <dxfs count="38">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5" formatCode="_-* #,##0.00_р_._-;\-* #,##0.00_р_._-;_-* &quot;-&quot;??_р_._-;_-@_-"/>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sz val="10"/>
        <color theme="1"/>
        <name val="Calibri"/>
        <scheme val="minor"/>
      </font>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Таблица6353" displayName="Таблица6353" ref="A2:P23" totalsRowCount="1" headerRowDxfId="37" dataDxfId="35" totalsRowDxfId="33" headerRowBorderDxfId="36" tableBorderDxfId="34" totalsRowBorderDxfId="32">
  <autoFilter ref="A2:P22"/>
  <tableColumns count="16">
    <tableColumn id="1" name="№ п/п" totalsRowFunction="countNums" dataDxfId="31" totalsRowDxfId="30"/>
    <tableColumn id="24" name="Заказчик" dataDxfId="29" totalsRowDxfId="28"/>
    <tableColumn id="25" name="Источник финансирования" dataDxfId="27" totalsRowDxfId="26"/>
    <tableColumn id="26" name="Способ определения подрядной организации" dataDxfId="25" totalsRowDxfId="24"/>
    <tableColumn id="2" name="Дата подведения результатов определения подрядной организации и реквизиты документа, подтверждающего основание заключения договора " dataDxfId="23" totalsRowDxfId="22"/>
    <tableColumn id="10" name="Номер договора" dataDxfId="21" totalsRowDxfId="20"/>
    <tableColumn id="3" name="Дата заключения договора " dataDxfId="19" totalsRowDxfId="0"/>
    <tableColumn id="4" name="Объект закупки" dataDxfId="18" totalsRowDxfId="17"/>
    <tableColumn id="5" name="Цена договора, руб." totalsRowFunction="sum" dataDxfId="16" totalsRowDxfId="15"/>
    <tableColumn id="6" name="Срок исполнения договора" dataDxfId="14" totalsRowDxfId="13"/>
    <tableColumn id="7" name="Наименование, фирменное наименование (при наличии) для юрид. лица или фамилия, имя, отчество (при наличии) для физич. лица " dataDxfId="12" totalsRowDxfId="11"/>
    <tableColumn id="14" name=" Адрес (для юрид. лица) или   место жительства (для физич. лица)" dataDxfId="10" totalsRowDxfId="9"/>
    <tableColumn id="13" name="Идентификацион-ный номер налогоплатель-щика подрядной организации или индивидуального предпринимателя" dataDxfId="8" totalsRowDxfId="7"/>
    <tableColumn id="8" name="Информация об изменении договора об оказании услуг с указанием условий договора об оказании услуг, которые были изменены" dataDxfId="6" totalsRowDxfId="5"/>
    <tableColumn id="9" name="Информация об исполнении договора об оказании услуг" dataDxfId="4" totalsRowDxfId="3"/>
    <tableColumn id="12" name="Информация о расторжении договора об оказании услуг с указанием оснований его расторжения" totalsRowFunction="sum" dataDxfId="2" totalsRowDxfId="1"/>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zoomScaleNormal="100" zoomScaleSheetLayoutView="70" workbookViewId="0">
      <selection activeCell="A25" sqref="A25:H27"/>
    </sheetView>
  </sheetViews>
  <sheetFormatPr defaultRowHeight="12.75" x14ac:dyDescent="0.2"/>
  <cols>
    <col min="1" max="1" width="6.28515625" style="22" customWidth="1"/>
    <col min="2" max="2" width="13" style="4" customWidth="1"/>
    <col min="3" max="3" width="20" style="4" customWidth="1"/>
    <col min="4" max="4" width="13.7109375" style="4" customWidth="1"/>
    <col min="5" max="5" width="26.28515625" style="4" customWidth="1"/>
    <col min="6" max="6" width="11.28515625" style="4" customWidth="1"/>
    <col min="7" max="7" width="12.5703125" style="4" customWidth="1"/>
    <col min="8" max="8" width="47.28515625" style="4" customWidth="1"/>
    <col min="9" max="9" width="15.7109375" style="4" customWidth="1"/>
    <col min="10" max="10" width="12.42578125" style="4" customWidth="1"/>
    <col min="11" max="11" width="21.42578125" style="4" customWidth="1"/>
    <col min="12" max="12" width="31.140625" style="4" customWidth="1"/>
    <col min="13" max="13" width="18.140625" style="4" customWidth="1"/>
    <col min="14" max="14" width="18.140625" style="23" customWidth="1"/>
    <col min="15" max="15" width="14.140625" style="23" customWidth="1"/>
    <col min="16" max="16" width="16.7109375" style="4" customWidth="1"/>
    <col min="17" max="16384" width="9.140625" style="4"/>
  </cols>
  <sheetData>
    <row r="1" spans="1:16" ht="15.75" x14ac:dyDescent="0.25">
      <c r="A1" s="34" t="s">
        <v>50</v>
      </c>
    </row>
    <row r="2" spans="1:16" ht="114.75" x14ac:dyDescent="0.2">
      <c r="A2" s="1" t="s">
        <v>0</v>
      </c>
      <c r="B2" s="2" t="s">
        <v>1</v>
      </c>
      <c r="C2" s="2" t="s">
        <v>2</v>
      </c>
      <c r="D2" s="2" t="s">
        <v>3</v>
      </c>
      <c r="E2" s="3" t="s">
        <v>4</v>
      </c>
      <c r="F2" s="3" t="s">
        <v>18</v>
      </c>
      <c r="G2" s="3" t="s">
        <v>5</v>
      </c>
      <c r="H2" s="3" t="s">
        <v>6</v>
      </c>
      <c r="I2" s="3" t="s">
        <v>7</v>
      </c>
      <c r="J2" s="3" t="s">
        <v>8</v>
      </c>
      <c r="K2" s="3" t="s">
        <v>9</v>
      </c>
      <c r="L2" s="3" t="s">
        <v>10</v>
      </c>
      <c r="M2" s="3" t="s">
        <v>11</v>
      </c>
      <c r="N2" s="3" t="s">
        <v>12</v>
      </c>
      <c r="O2" s="3" t="s">
        <v>13</v>
      </c>
      <c r="P2" s="3" t="s">
        <v>14</v>
      </c>
    </row>
    <row r="3" spans="1:16" s="12" customFormat="1" ht="76.5" x14ac:dyDescent="0.25">
      <c r="A3" s="5">
        <v>1</v>
      </c>
      <c r="B3" s="5" t="s">
        <v>15</v>
      </c>
      <c r="C3" s="6" t="s">
        <v>16</v>
      </c>
      <c r="D3" s="6" t="s">
        <v>17</v>
      </c>
      <c r="E3" s="7" t="s">
        <v>19</v>
      </c>
      <c r="F3" s="7" t="s">
        <v>20</v>
      </c>
      <c r="G3" s="8">
        <v>42818</v>
      </c>
      <c r="H3" s="7" t="s">
        <v>21</v>
      </c>
      <c r="I3" s="25">
        <v>8394308.2300000004</v>
      </c>
      <c r="J3" s="9">
        <v>42931</v>
      </c>
      <c r="K3" s="7" t="s">
        <v>22</v>
      </c>
      <c r="L3" s="7" t="s">
        <v>23</v>
      </c>
      <c r="M3" s="7">
        <v>4027076477</v>
      </c>
      <c r="N3" s="10"/>
      <c r="O3" s="10"/>
      <c r="P3" s="11"/>
    </row>
    <row r="4" spans="1:16" s="12" customFormat="1" ht="76.5" x14ac:dyDescent="0.25">
      <c r="A4" s="5">
        <v>2</v>
      </c>
      <c r="B4" s="5" t="s">
        <v>15</v>
      </c>
      <c r="C4" s="6" t="s">
        <v>16</v>
      </c>
      <c r="D4" s="6" t="s">
        <v>17</v>
      </c>
      <c r="E4" s="7" t="s">
        <v>19</v>
      </c>
      <c r="F4" s="7" t="s">
        <v>24</v>
      </c>
      <c r="G4" s="14">
        <v>42818</v>
      </c>
      <c r="H4" s="7" t="s">
        <v>25</v>
      </c>
      <c r="I4" s="26">
        <v>9231864.9399999995</v>
      </c>
      <c r="J4" s="14">
        <v>42931</v>
      </c>
      <c r="K4" s="13" t="s">
        <v>26</v>
      </c>
      <c r="L4" s="7" t="s">
        <v>27</v>
      </c>
      <c r="M4" s="13">
        <v>4024007027</v>
      </c>
      <c r="N4" s="15"/>
      <c r="O4" s="15"/>
      <c r="P4" s="13"/>
    </row>
    <row r="5" spans="1:16" s="12" customFormat="1" ht="89.25" x14ac:dyDescent="0.25">
      <c r="A5" s="5">
        <v>3</v>
      </c>
      <c r="B5" s="5" t="s">
        <v>15</v>
      </c>
      <c r="C5" s="6" t="s">
        <v>16</v>
      </c>
      <c r="D5" s="6" t="s">
        <v>17</v>
      </c>
      <c r="E5" s="7" t="s">
        <v>19</v>
      </c>
      <c r="F5" s="7" t="s">
        <v>28</v>
      </c>
      <c r="G5" s="14">
        <v>42818</v>
      </c>
      <c r="H5" s="7" t="s">
        <v>29</v>
      </c>
      <c r="I5" s="26">
        <v>13427284.689999999</v>
      </c>
      <c r="J5" s="14">
        <v>42931</v>
      </c>
      <c r="K5" s="13" t="s">
        <v>30</v>
      </c>
      <c r="L5" s="7" t="s">
        <v>31</v>
      </c>
      <c r="M5" s="13">
        <v>4015005016</v>
      </c>
      <c r="N5" s="15"/>
      <c r="O5" s="15"/>
      <c r="P5" s="13"/>
    </row>
    <row r="6" spans="1:16" s="12" customFormat="1" ht="127.5" x14ac:dyDescent="0.25">
      <c r="A6" s="5">
        <v>4</v>
      </c>
      <c r="B6" s="5" t="s">
        <v>15</v>
      </c>
      <c r="C6" s="6" t="s">
        <v>16</v>
      </c>
      <c r="D6" s="6" t="s">
        <v>17</v>
      </c>
      <c r="E6" s="7" t="s">
        <v>19</v>
      </c>
      <c r="F6" s="7" t="s">
        <v>32</v>
      </c>
      <c r="G6" s="14">
        <v>42818</v>
      </c>
      <c r="H6" s="7" t="s">
        <v>33</v>
      </c>
      <c r="I6" s="26">
        <v>5141397.99</v>
      </c>
      <c r="J6" s="14">
        <v>42931</v>
      </c>
      <c r="K6" s="7" t="s">
        <v>34</v>
      </c>
      <c r="L6" s="7" t="s">
        <v>23</v>
      </c>
      <c r="M6" s="13">
        <v>4027076477</v>
      </c>
      <c r="N6" s="15"/>
      <c r="O6" s="15"/>
      <c r="P6" s="13"/>
    </row>
    <row r="7" spans="1:16" s="12" customFormat="1" ht="102" x14ac:dyDescent="0.25">
      <c r="A7" s="5">
        <v>5</v>
      </c>
      <c r="B7" s="24" t="s">
        <v>15</v>
      </c>
      <c r="C7" s="24" t="s">
        <v>16</v>
      </c>
      <c r="D7" s="24" t="s">
        <v>17</v>
      </c>
      <c r="E7" s="7" t="s">
        <v>39</v>
      </c>
      <c r="F7" s="7" t="s">
        <v>40</v>
      </c>
      <c r="G7" s="14">
        <v>42823</v>
      </c>
      <c r="H7" s="7" t="s">
        <v>41</v>
      </c>
      <c r="I7" s="26">
        <v>8735904.2799999993</v>
      </c>
      <c r="J7" s="14">
        <v>42931</v>
      </c>
      <c r="K7" s="7" t="s">
        <v>42</v>
      </c>
      <c r="L7" s="7" t="s">
        <v>43</v>
      </c>
      <c r="M7" s="13">
        <v>7106525233</v>
      </c>
      <c r="N7" s="15"/>
      <c r="O7" s="15"/>
      <c r="P7" s="13"/>
    </row>
    <row r="8" spans="1:16" s="12" customFormat="1" ht="76.5" x14ac:dyDescent="0.25">
      <c r="A8" s="5">
        <v>6</v>
      </c>
      <c r="B8" s="24" t="s">
        <v>15</v>
      </c>
      <c r="C8" s="24" t="s">
        <v>16</v>
      </c>
      <c r="D8" s="24" t="s">
        <v>17</v>
      </c>
      <c r="E8" s="7" t="s">
        <v>35</v>
      </c>
      <c r="F8" s="7" t="s">
        <v>36</v>
      </c>
      <c r="G8" s="14">
        <v>42821</v>
      </c>
      <c r="H8" s="7" t="s">
        <v>37</v>
      </c>
      <c r="I8" s="26">
        <v>8526337.8000000007</v>
      </c>
      <c r="J8" s="14">
        <v>42931</v>
      </c>
      <c r="K8" s="7" t="s">
        <v>34</v>
      </c>
      <c r="L8" s="7" t="s">
        <v>23</v>
      </c>
      <c r="M8" s="13">
        <v>4027076477</v>
      </c>
      <c r="N8" s="15"/>
      <c r="O8" s="15"/>
      <c r="P8" s="13"/>
    </row>
    <row r="9" spans="1:16" s="12" customFormat="1" ht="76.5" x14ac:dyDescent="0.25">
      <c r="A9" s="5">
        <v>7</v>
      </c>
      <c r="B9" s="24" t="s">
        <v>15</v>
      </c>
      <c r="C9" s="24" t="s">
        <v>16</v>
      </c>
      <c r="D9" s="24" t="s">
        <v>17</v>
      </c>
      <c r="E9" s="7" t="s">
        <v>44</v>
      </c>
      <c r="F9" s="7" t="s">
        <v>45</v>
      </c>
      <c r="G9" s="14">
        <v>42824</v>
      </c>
      <c r="H9" s="7" t="s">
        <v>46</v>
      </c>
      <c r="I9" s="11">
        <v>6988335.8499999996</v>
      </c>
      <c r="J9" s="14">
        <v>42931</v>
      </c>
      <c r="K9" s="7" t="s">
        <v>34</v>
      </c>
      <c r="L9" s="7" t="s">
        <v>23</v>
      </c>
      <c r="M9" s="13">
        <v>4027076477</v>
      </c>
      <c r="N9" s="15"/>
      <c r="O9" s="15"/>
      <c r="P9" s="13"/>
    </row>
    <row r="10" spans="1:16" s="12" customFormat="1" ht="63.75" x14ac:dyDescent="0.25">
      <c r="A10" s="5">
        <v>8</v>
      </c>
      <c r="B10" s="24" t="s">
        <v>15</v>
      </c>
      <c r="C10" s="24" t="s">
        <v>16</v>
      </c>
      <c r="D10" s="24" t="s">
        <v>17</v>
      </c>
      <c r="E10" s="7" t="s">
        <v>51</v>
      </c>
      <c r="F10" s="7" t="s">
        <v>61</v>
      </c>
      <c r="G10" s="14">
        <v>42825</v>
      </c>
      <c r="H10" s="7" t="s">
        <v>62</v>
      </c>
      <c r="I10" s="11">
        <v>7045619.3799999999</v>
      </c>
      <c r="J10" s="14">
        <v>42931</v>
      </c>
      <c r="K10" s="7" t="s">
        <v>42</v>
      </c>
      <c r="L10" s="7" t="s">
        <v>43</v>
      </c>
      <c r="M10" s="13">
        <v>7106525233</v>
      </c>
      <c r="N10" s="15"/>
      <c r="O10" s="15"/>
      <c r="P10" s="13"/>
    </row>
    <row r="11" spans="1:16" s="12" customFormat="1" ht="76.5" x14ac:dyDescent="0.25">
      <c r="A11" s="5">
        <v>10</v>
      </c>
      <c r="B11" s="24" t="s">
        <v>15</v>
      </c>
      <c r="C11" s="24" t="s">
        <v>16</v>
      </c>
      <c r="D11" s="24" t="s">
        <v>17</v>
      </c>
      <c r="E11" s="7" t="s">
        <v>47</v>
      </c>
      <c r="F11" s="7" t="s">
        <v>63</v>
      </c>
      <c r="G11" s="14">
        <v>42828</v>
      </c>
      <c r="H11" s="7" t="s">
        <v>64</v>
      </c>
      <c r="I11" s="11">
        <v>7911497.6200000001</v>
      </c>
      <c r="J11" s="14">
        <v>42931</v>
      </c>
      <c r="K11" s="7" t="s">
        <v>34</v>
      </c>
      <c r="L11" s="7" t="s">
        <v>23</v>
      </c>
      <c r="M11" s="7">
        <v>4027076477</v>
      </c>
      <c r="N11" s="15"/>
      <c r="O11" s="15"/>
      <c r="P11" s="13"/>
    </row>
    <row r="12" spans="1:16" s="12" customFormat="1" ht="63.75" x14ac:dyDescent="0.25">
      <c r="A12" s="5">
        <v>12</v>
      </c>
      <c r="B12" s="24" t="s">
        <v>15</v>
      </c>
      <c r="C12" s="24" t="s">
        <v>16</v>
      </c>
      <c r="D12" s="24" t="s">
        <v>17</v>
      </c>
      <c r="E12" s="7" t="s">
        <v>51</v>
      </c>
      <c r="F12" s="7" t="s">
        <v>52</v>
      </c>
      <c r="G12" s="14">
        <v>42825</v>
      </c>
      <c r="H12" s="7" t="s">
        <v>53</v>
      </c>
      <c r="I12" s="11">
        <v>5788907.3700000001</v>
      </c>
      <c r="J12" s="14">
        <v>42931</v>
      </c>
      <c r="K12" s="7" t="s">
        <v>54</v>
      </c>
      <c r="L12" s="7" t="s">
        <v>55</v>
      </c>
      <c r="M12" s="13">
        <v>4025079112</v>
      </c>
      <c r="N12" s="15"/>
      <c r="O12" s="15"/>
      <c r="P12" s="13"/>
    </row>
    <row r="13" spans="1:16" s="12" customFormat="1" ht="306" x14ac:dyDescent="0.25">
      <c r="A13" s="5">
        <v>13</v>
      </c>
      <c r="B13" s="24" t="s">
        <v>15</v>
      </c>
      <c r="C13" s="24" t="s">
        <v>16</v>
      </c>
      <c r="D13" s="24" t="s">
        <v>17</v>
      </c>
      <c r="E13" s="7" t="s">
        <v>47</v>
      </c>
      <c r="F13" s="7" t="s">
        <v>70</v>
      </c>
      <c r="G13" s="14">
        <v>42828</v>
      </c>
      <c r="H13" s="7" t="s">
        <v>71</v>
      </c>
      <c r="I13" s="11">
        <v>8577316.1600000001</v>
      </c>
      <c r="J13" s="14">
        <v>42931</v>
      </c>
      <c r="K13" s="7" t="s">
        <v>34</v>
      </c>
      <c r="L13" s="7" t="s">
        <v>23</v>
      </c>
      <c r="M13" s="7">
        <v>4027076477</v>
      </c>
      <c r="N13" s="15"/>
      <c r="O13" s="15"/>
      <c r="P13" s="13"/>
    </row>
    <row r="14" spans="1:16" s="12" customFormat="1" ht="127.5" x14ac:dyDescent="0.25">
      <c r="A14" s="5">
        <v>15</v>
      </c>
      <c r="B14" s="24" t="s">
        <v>15</v>
      </c>
      <c r="C14" s="24" t="s">
        <v>16</v>
      </c>
      <c r="D14" s="24" t="s">
        <v>17</v>
      </c>
      <c r="E14" s="7" t="s">
        <v>47</v>
      </c>
      <c r="F14" s="7" t="s">
        <v>48</v>
      </c>
      <c r="G14" s="14">
        <v>42828</v>
      </c>
      <c r="H14" s="7" t="s">
        <v>49</v>
      </c>
      <c r="I14" s="11">
        <v>7742208.9199999999</v>
      </c>
      <c r="J14" s="8">
        <v>42931</v>
      </c>
      <c r="K14" s="7" t="s">
        <v>34</v>
      </c>
      <c r="L14" s="7" t="s">
        <v>23</v>
      </c>
      <c r="M14" s="7">
        <v>4027076477</v>
      </c>
      <c r="N14" s="15"/>
      <c r="O14" s="15"/>
      <c r="P14" s="13"/>
    </row>
    <row r="15" spans="1:16" s="12" customFormat="1" ht="63.75" x14ac:dyDescent="0.25">
      <c r="A15" s="5">
        <v>16</v>
      </c>
      <c r="B15" s="24" t="s">
        <v>15</v>
      </c>
      <c r="C15" s="24" t="s">
        <v>16</v>
      </c>
      <c r="D15" s="24" t="s">
        <v>17</v>
      </c>
      <c r="E15" s="7" t="s">
        <v>65</v>
      </c>
      <c r="F15" s="7" t="s">
        <v>66</v>
      </c>
      <c r="G15" s="14">
        <v>42831</v>
      </c>
      <c r="H15" s="7" t="s">
        <v>67</v>
      </c>
      <c r="I15" s="11">
        <v>7563219.0700000003</v>
      </c>
      <c r="J15" s="14">
        <v>42931</v>
      </c>
      <c r="K15" s="7" t="s">
        <v>54</v>
      </c>
      <c r="L15" s="7" t="s">
        <v>55</v>
      </c>
      <c r="M15" s="7">
        <v>4025079112</v>
      </c>
      <c r="N15" s="15"/>
      <c r="O15" s="15"/>
      <c r="P15" s="13"/>
    </row>
    <row r="16" spans="1:16" s="12" customFormat="1" ht="63.75" x14ac:dyDescent="0.25">
      <c r="A16" s="5">
        <v>21</v>
      </c>
      <c r="B16" s="24" t="s">
        <v>15</v>
      </c>
      <c r="C16" s="24" t="s">
        <v>16</v>
      </c>
      <c r="D16" s="24" t="s">
        <v>17</v>
      </c>
      <c r="E16" s="7" t="s">
        <v>47</v>
      </c>
      <c r="F16" s="7" t="s">
        <v>68</v>
      </c>
      <c r="G16" s="14">
        <v>42828</v>
      </c>
      <c r="H16" s="7" t="s">
        <v>69</v>
      </c>
      <c r="I16" s="11">
        <v>10984768.640000001</v>
      </c>
      <c r="J16" s="14">
        <v>42931</v>
      </c>
      <c r="K16" s="7" t="s">
        <v>34</v>
      </c>
      <c r="L16" s="7" t="s">
        <v>23</v>
      </c>
      <c r="M16" s="7">
        <v>4027076477</v>
      </c>
      <c r="N16" s="15"/>
      <c r="O16" s="15"/>
      <c r="P16" s="13"/>
    </row>
    <row r="17" spans="1:16" s="12" customFormat="1" ht="76.5" x14ac:dyDescent="0.25">
      <c r="A17" s="5">
        <v>22</v>
      </c>
      <c r="B17" s="24" t="s">
        <v>15</v>
      </c>
      <c r="C17" s="24" t="s">
        <v>16</v>
      </c>
      <c r="D17" s="24" t="s">
        <v>17</v>
      </c>
      <c r="E17" s="7" t="s">
        <v>56</v>
      </c>
      <c r="F17" s="7" t="s">
        <v>57</v>
      </c>
      <c r="G17" s="14">
        <v>42829</v>
      </c>
      <c r="H17" s="7" t="s">
        <v>58</v>
      </c>
      <c r="I17" s="11">
        <v>8500797.8800000008</v>
      </c>
      <c r="J17" s="14">
        <v>42931</v>
      </c>
      <c r="K17" s="7" t="s">
        <v>34</v>
      </c>
      <c r="L17" s="7" t="s">
        <v>23</v>
      </c>
      <c r="M17" s="7">
        <v>4027076477</v>
      </c>
      <c r="N17" s="15"/>
      <c r="O17" s="15"/>
      <c r="P17" s="13"/>
    </row>
    <row r="18" spans="1:16" s="12" customFormat="1" ht="89.25" x14ac:dyDescent="0.25">
      <c r="A18" s="5">
        <v>23</v>
      </c>
      <c r="B18" s="24" t="s">
        <v>15</v>
      </c>
      <c r="C18" s="24" t="s">
        <v>16</v>
      </c>
      <c r="D18" s="24" t="s">
        <v>17</v>
      </c>
      <c r="E18" s="7" t="s">
        <v>56</v>
      </c>
      <c r="F18" s="7" t="s">
        <v>59</v>
      </c>
      <c r="G18" s="14">
        <v>42829</v>
      </c>
      <c r="H18" s="7" t="s">
        <v>60</v>
      </c>
      <c r="I18" s="11">
        <v>6616075.0599999996</v>
      </c>
      <c r="J18" s="14">
        <v>42566</v>
      </c>
      <c r="K18" s="7" t="s">
        <v>34</v>
      </c>
      <c r="L18" s="7" t="s">
        <v>23</v>
      </c>
      <c r="M18" s="7">
        <v>4027076477</v>
      </c>
      <c r="N18" s="15"/>
      <c r="O18" s="15"/>
      <c r="P18" s="13"/>
    </row>
    <row r="19" spans="1:16" s="12" customFormat="1" x14ac:dyDescent="0.25">
      <c r="A19" s="5"/>
      <c r="B19" s="16"/>
      <c r="C19" s="16"/>
      <c r="D19" s="16"/>
      <c r="E19" s="7"/>
      <c r="F19" s="13"/>
      <c r="G19" s="13"/>
      <c r="H19" s="7"/>
      <c r="I19" s="26"/>
      <c r="J19" s="14"/>
      <c r="K19" s="7"/>
      <c r="L19" s="13"/>
      <c r="M19" s="13"/>
      <c r="N19" s="15"/>
      <c r="O19" s="15"/>
      <c r="P19" s="13"/>
    </row>
    <row r="20" spans="1:16" s="12" customFormat="1" x14ac:dyDescent="0.25">
      <c r="A20" s="5"/>
      <c r="B20" s="16"/>
      <c r="C20" s="16"/>
      <c r="D20" s="16"/>
      <c r="E20" s="7"/>
      <c r="F20" s="13"/>
      <c r="G20" s="13"/>
      <c r="H20" s="7"/>
      <c r="I20" s="26"/>
      <c r="J20" s="14"/>
      <c r="K20" s="7"/>
      <c r="L20" s="13"/>
      <c r="M20" s="13"/>
      <c r="N20" s="15"/>
      <c r="O20" s="15"/>
      <c r="P20" s="13"/>
    </row>
    <row r="21" spans="1:16" s="12" customFormat="1" x14ac:dyDescent="0.25">
      <c r="A21" s="5"/>
      <c r="B21" s="16"/>
      <c r="C21" s="16"/>
      <c r="D21" s="16"/>
      <c r="E21" s="13"/>
      <c r="F21" s="13"/>
      <c r="G21" s="13"/>
      <c r="H21" s="13"/>
      <c r="I21" s="27"/>
      <c r="J21" s="13"/>
      <c r="K21" s="13"/>
      <c r="L21" s="13"/>
      <c r="M21" s="13"/>
      <c r="N21" s="15"/>
      <c r="O21" s="15"/>
      <c r="P21" s="13"/>
    </row>
    <row r="22" spans="1:16" s="21" customFormat="1" x14ac:dyDescent="0.25">
      <c r="A22" s="17"/>
      <c r="B22" s="18"/>
      <c r="C22" s="18"/>
      <c r="D22" s="18"/>
      <c r="E22" s="19"/>
      <c r="F22" s="19"/>
      <c r="G22" s="19"/>
      <c r="H22" s="19"/>
      <c r="I22" s="28"/>
      <c r="J22" s="19"/>
      <c r="K22" s="19"/>
      <c r="L22" s="19"/>
      <c r="M22" s="19"/>
      <c r="N22" s="20"/>
      <c r="O22" s="20"/>
      <c r="P22" s="19"/>
    </row>
    <row r="23" spans="1:16" x14ac:dyDescent="0.2">
      <c r="A23" s="29">
        <f>SUBTOTAL(102,Таблица6353[№ п/п])</f>
        <v>16</v>
      </c>
      <c r="B23" s="30"/>
      <c r="C23" s="30"/>
      <c r="D23" s="30"/>
      <c r="E23" s="31"/>
      <c r="F23" s="31"/>
      <c r="G23" s="31"/>
      <c r="H23" s="31"/>
      <c r="I23" s="32">
        <f>SUBTOTAL(109,Таблица6353[Цена договора, руб.])</f>
        <v>131175843.88000001</v>
      </c>
      <c r="J23" s="31"/>
      <c r="K23" s="31"/>
      <c r="L23" s="31"/>
      <c r="M23" s="31"/>
      <c r="N23" s="33"/>
      <c r="O23" s="33"/>
      <c r="P23" s="31">
        <f>SUBTOTAL(109,Таблица6353[Информация о расторжении договора об оказании услуг с указанием оснований его расторжения])</f>
        <v>0</v>
      </c>
    </row>
    <row r="25" spans="1:16" ht="15" customHeight="1" x14ac:dyDescent="0.2">
      <c r="A25" s="36" t="s">
        <v>38</v>
      </c>
      <c r="B25" s="36"/>
      <c r="C25" s="36"/>
      <c r="D25" s="36"/>
      <c r="E25" s="36"/>
      <c r="F25" s="36"/>
      <c r="G25" s="36"/>
      <c r="H25" s="36"/>
    </row>
    <row r="26" spans="1:16" x14ac:dyDescent="0.2">
      <c r="A26" s="36"/>
      <c r="B26" s="36"/>
      <c r="C26" s="36"/>
      <c r="D26" s="36"/>
      <c r="E26" s="36"/>
      <c r="F26" s="36"/>
      <c r="G26" s="36"/>
      <c r="H26" s="36"/>
    </row>
    <row r="27" spans="1:16" ht="56.25" customHeight="1" x14ac:dyDescent="0.2">
      <c r="A27" s="36"/>
      <c r="B27" s="36"/>
      <c r="C27" s="36"/>
      <c r="D27" s="36"/>
      <c r="E27" s="36"/>
      <c r="F27" s="36"/>
      <c r="G27" s="36"/>
      <c r="H27" s="36"/>
      <c r="I27" s="35"/>
      <c r="J27" s="35"/>
    </row>
    <row r="28" spans="1:16" x14ac:dyDescent="0.2">
      <c r="A28" s="4"/>
      <c r="B28" s="35"/>
      <c r="C28" s="35"/>
      <c r="D28" s="35"/>
      <c r="E28" s="35"/>
      <c r="F28" s="35"/>
      <c r="G28" s="35"/>
      <c r="H28" s="35"/>
      <c r="I28" s="35"/>
      <c r="J28" s="35"/>
      <c r="N28" s="4"/>
      <c r="O28" s="4"/>
    </row>
    <row r="29" spans="1:16" x14ac:dyDescent="0.2">
      <c r="A29" s="4"/>
      <c r="B29" s="35"/>
      <c r="C29" s="35"/>
      <c r="D29" s="35"/>
      <c r="E29" s="35"/>
      <c r="F29" s="35"/>
      <c r="G29" s="35"/>
      <c r="H29" s="35"/>
      <c r="I29" s="35"/>
      <c r="J29" s="35"/>
      <c r="N29" s="4"/>
      <c r="O29" s="4"/>
    </row>
    <row r="30" spans="1:16" x14ac:dyDescent="0.2">
      <c r="A30" s="4"/>
      <c r="B30" s="35"/>
      <c r="C30" s="35"/>
      <c r="D30" s="35"/>
      <c r="E30" s="35"/>
      <c r="F30" s="35"/>
      <c r="G30" s="35"/>
      <c r="H30" s="35"/>
      <c r="I30" s="35"/>
      <c r="J30" s="35"/>
      <c r="N30" s="4"/>
      <c r="O30" s="4"/>
    </row>
    <row r="31" spans="1:16" ht="3" customHeight="1" x14ac:dyDescent="0.2">
      <c r="A31" s="4"/>
      <c r="B31" s="35"/>
      <c r="C31" s="35"/>
      <c r="D31" s="35"/>
      <c r="E31" s="35"/>
      <c r="F31" s="35"/>
      <c r="G31" s="35"/>
      <c r="H31" s="35"/>
      <c r="I31" s="35"/>
      <c r="J31" s="35"/>
      <c r="N31" s="4"/>
      <c r="O31" s="4"/>
    </row>
    <row r="32" spans="1:16" ht="12.75" hidden="1" customHeight="1" x14ac:dyDescent="0.2">
      <c r="A32" s="4"/>
      <c r="B32" s="35"/>
      <c r="C32" s="35"/>
      <c r="D32" s="35"/>
      <c r="E32" s="35"/>
      <c r="F32" s="35"/>
      <c r="G32" s="35"/>
      <c r="H32" s="35"/>
      <c r="I32" s="35"/>
      <c r="J32" s="35"/>
      <c r="N32" s="4"/>
      <c r="O32" s="4"/>
    </row>
  </sheetData>
  <mergeCells count="1">
    <mergeCell ref="A25:H27"/>
  </mergeCells>
  <pageMargins left="0.70866141732283472" right="0.70866141732283472" top="0.74803149606299213" bottom="0.74803149606299213" header="0.31496062992125984" footer="0.31496062992125984"/>
  <pageSetup paperSize="9" scale="65" fitToWidth="3" fitToHeight="3" orientation="landscape" r:id="rId1"/>
  <headerFoot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2017-04-06T13:03:01Z</dcterms:modified>
</cp:coreProperties>
</file>